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65" windowWidth="14805" windowHeight="7050"/>
  </bookViews>
  <sheets>
    <sheet name="Sheet1" sheetId="1" r:id="rId1"/>
  </sheets>
  <definedNames>
    <definedName name="_xlnm._FilterDatabase" localSheetId="0" hidden="1">Sheet1!$A$10:$H$80</definedName>
  </definedNames>
  <calcPr calcId="162913"/>
  <fileRecoveryPr autoRecover="0"/>
</workbook>
</file>

<file path=xl/calcChain.xml><?xml version="1.0" encoding="utf-8"?>
<calcChain xmlns="http://schemas.openxmlformats.org/spreadsheetml/2006/main">
  <c r="H46" i="1" l="1"/>
  <c r="H44" i="1" s="1"/>
  <c r="H42" i="1"/>
  <c r="H45" i="1"/>
  <c r="H47" i="1" l="1"/>
  <c r="H48" i="1"/>
  <c r="H49" i="1"/>
  <c r="H50" i="1"/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32" i="1" l="1"/>
  <c r="H41" i="1"/>
  <c r="H40" i="1"/>
  <c r="H39" i="1"/>
  <c r="H38" i="1"/>
  <c r="H37" i="1"/>
  <c r="H36" i="1"/>
  <c r="H35" i="1"/>
  <c r="H34" i="1"/>
  <c r="H33" i="1"/>
  <c r="H28" i="1"/>
  <c r="H31" i="1"/>
  <c r="H30" i="1"/>
  <c r="H29" i="1" l="1"/>
  <c r="H27" i="1" l="1"/>
  <c r="H43" i="1"/>
  <c r="H19" i="1" l="1"/>
  <c r="H20" i="1"/>
  <c r="H21" i="1"/>
  <c r="H22" i="1"/>
  <c r="H23" i="1"/>
  <c r="H24" i="1"/>
  <c r="H25" i="1"/>
  <c r="H26" i="1"/>
  <c r="H18" i="1" l="1"/>
  <c r="H17" i="1"/>
  <c r="H15" i="1"/>
  <c r="H16" i="1"/>
  <c r="H13" i="1" l="1"/>
  <c r="H12" i="1" l="1"/>
  <c r="H11" i="1" s="1"/>
  <c r="J11" i="1" l="1"/>
</calcChain>
</file>

<file path=xl/sharedStrings.xml><?xml version="1.0" encoding="utf-8"?>
<sst xmlns="http://schemas.openxmlformats.org/spreadsheetml/2006/main" count="326" uniqueCount="130">
  <si>
    <t>Հ\Հ</t>
  </si>
  <si>
    <t>Միջանցիկ կոդը՝ ըստ CPV դասակարգման</t>
  </si>
  <si>
    <t>Անվանում</t>
  </si>
  <si>
    <t>Գնման ձև (ընթացակարգ)</t>
  </si>
  <si>
    <t>Չափի միավոր</t>
  </si>
  <si>
    <t>Միավոր գին</t>
  </si>
  <si>
    <t>Քանակ</t>
  </si>
  <si>
    <t>Գումար (հազ. Դրամ)</t>
  </si>
  <si>
    <t>ԳՄ</t>
  </si>
  <si>
    <t>դրամ</t>
  </si>
  <si>
    <t xml:space="preserve"> ԾԱՌԱՅՈՒԹՅՈՒՆՆԵՐ</t>
  </si>
  <si>
    <t>Հանրային անվտանգության պաշտպանության ծառայություններ</t>
  </si>
  <si>
    <t>ՄԱ</t>
  </si>
  <si>
    <t>թերթերին բաժանորդագրման ծառայություններ (Կրթություն) շաբաթաթերթ</t>
  </si>
  <si>
    <t>թերթերին բաժանորդագրման ծառայություններ (Հայաստանի Հանրապետություն)  օրաթերթ</t>
  </si>
  <si>
    <t>թերթերին բաժանորդագրման ծառայություններ  (Вопросы экономики)  ամսագիր</t>
  </si>
  <si>
    <t>հատ</t>
  </si>
  <si>
    <t>թերթերին բաժանորդագրման ծառայություններ  (Вопросы статистики)  ամսագիր</t>
  </si>
  <si>
    <t>թերթերին բաժանորդագրման ծառայություններ  (МЭМО)  ամսագիր</t>
  </si>
  <si>
    <t>1</t>
  </si>
  <si>
    <t>2</t>
  </si>
  <si>
    <t>3</t>
  </si>
  <si>
    <t>4</t>
  </si>
  <si>
    <t>5</t>
  </si>
  <si>
    <t>6</t>
  </si>
  <si>
    <t>7</t>
  </si>
  <si>
    <t>75241100</t>
  </si>
  <si>
    <t>թերթերին բաժանորդագրման ծառայություններ ամսագիր (Գործք)</t>
  </si>
  <si>
    <t>8</t>
  </si>
  <si>
    <t>9</t>
  </si>
  <si>
    <t>10</t>
  </si>
  <si>
    <t>11</t>
  </si>
  <si>
    <t>12</t>
  </si>
  <si>
    <t>13</t>
  </si>
  <si>
    <t>14</t>
  </si>
  <si>
    <t>15</t>
  </si>
  <si>
    <t>Ռեկտորի պաշտոնակատար՝_________________ Դ. Գալոյան</t>
  </si>
  <si>
    <t>բժշկական ապահովագրության ծառայություններ</t>
  </si>
  <si>
    <t>թերթերին բաժանորդագրման ծառայություններ  (Вестник Московского университета. Экономика)  ամսագիր</t>
  </si>
  <si>
    <t>թերթերին բաժանորդագրման ծառայություններ  (ВестникСанкт-Петербург. университета)  ամսագիր</t>
  </si>
  <si>
    <t>թերթերին բաժանորդագրման ծառայություններ  (Проблемы современной экономики)  ամսագիր</t>
  </si>
  <si>
    <t>թերթերին բաժանորդագրման ծառայություններ  (Экономика и математические методы)  ամսագիր</t>
  </si>
  <si>
    <t>թերթերին բաժանորդագրման ծառայություններ  (Экономическая наука современной России)  ամսագիր</t>
  </si>
  <si>
    <t xml:space="preserve">2020թ. ԳՆՈՒՄՆԵՐԻ ՊԼԱՆ </t>
  </si>
  <si>
    <t>66511140</t>
  </si>
  <si>
    <t>էլեկտրոնային տեղեկատվական ծառայություններ</t>
  </si>
  <si>
    <t>«Հաստատում եմ»</t>
  </si>
  <si>
    <t>«Հայաստանի պետական տնտեսագիտական համալսարան» ՊՈԱԿ-ի</t>
  </si>
  <si>
    <t>Պատվիրատու «Հայաստանի պետական տնտեսագիտական համալսարան» ՊՈԱԿ</t>
  </si>
  <si>
    <t>Ֆինանսավորման աղբյուր  «Հայաստանի պետական տնտեսագիտական համալսարան» ՊՈԱԿ-ի ֆինանսական միջոցներ</t>
  </si>
  <si>
    <t>Աշխատանքներ</t>
  </si>
  <si>
    <t>45231144</t>
  </si>
  <si>
    <t>կոյուղու հետ կապված աշխատանքներ</t>
  </si>
  <si>
    <t>գովազդային ծառայություններ</t>
  </si>
  <si>
    <t>16</t>
  </si>
  <si>
    <t>17</t>
  </si>
  <si>
    <t>18</t>
  </si>
  <si>
    <t>բեռնատարների վարձակալություն` վարորդի հետ միասին</t>
  </si>
  <si>
    <t>ուղևորափոխադրող ավտոմեքենաների վարձակալություն` վարորդի հետ միասին</t>
  </si>
  <si>
    <t>19</t>
  </si>
  <si>
    <t>20</t>
  </si>
  <si>
    <t>էլեկտրական սարքերի, սարքավորումների վերանորոգման և պահպանման ծառայություններ (էլ․գործիքներ)</t>
  </si>
  <si>
    <t>էլեկտրական սարքերի, սարքավորումների վերանորոգման և պահպանման ծառայություններ (օդորակիչներ)</t>
  </si>
  <si>
    <t>Գազի բաշխման և դրա հետ կապված ծառայություններ</t>
  </si>
  <si>
    <t>էլեկտրականության բաշխման և դրա հետ կապված ծառայություններ</t>
  </si>
  <si>
    <t>Հեռախոսային և տվյալների փոխանցման ծառայություններ</t>
  </si>
  <si>
    <t>72411100</t>
  </si>
  <si>
    <t>Համացանցային ծառայություններ մատուցողներ (isp)</t>
  </si>
  <si>
    <t>Փոստային առաքման ծառայություններ</t>
  </si>
  <si>
    <t>Ջրի բաշխման և դրա հետ կապված ծառայություններ</t>
  </si>
  <si>
    <t>Աղբի հավաքման ծառայություններ</t>
  </si>
  <si>
    <t>Աղբի հավաքման ծառայություններ (դեռատիզացիա)</t>
  </si>
  <si>
    <t>բժշկական թափոնների ոչնչացման ծառայություններ</t>
  </si>
  <si>
    <t>45261125</t>
  </si>
  <si>
    <t>տանիքների սպասարկման աշխատանքներ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</si>
  <si>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</si>
  <si>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</si>
  <si>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</si>
  <si>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</si>
  <si>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</si>
  <si>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</si>
  <si>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</si>
  <si>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</si>
  <si>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</si>
  <si>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</si>
  <si>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Ապրանքներ</t>
  </si>
  <si>
    <t>22111120</t>
  </si>
  <si>
    <t>29.01.2020թ.</t>
  </si>
  <si>
    <t>03121200</t>
  </si>
  <si>
    <t>ծաղիկներ վարդ</t>
  </si>
  <si>
    <t>ծաղիկներ մեխակ</t>
  </si>
  <si>
    <t>03121210</t>
  </si>
  <si>
    <t>ծաղկային կոմպոզիցիաներ</t>
  </si>
  <si>
    <t>31</t>
  </si>
  <si>
    <t>32</t>
  </si>
  <si>
    <t>33</t>
  </si>
  <si>
    <t>34</t>
  </si>
  <si>
    <t>35</t>
  </si>
  <si>
    <t>էլեկտրական պոմպեր</t>
  </si>
  <si>
    <t>36</t>
  </si>
  <si>
    <t>գրադարանի գրքեր Robert L. McDonald, “Fundamentals of Derivatives Markets”</t>
  </si>
  <si>
    <t>գրադարանի գրքեր Wendy L. Pirie, “Derivatives (CFA Institute Investment Series)”, 1st Edition</t>
  </si>
  <si>
    <t xml:space="preserve">գրադարանի գրքեր Peter Pruzan, “Research Methodology: The Aims, Practices and Ethics of Science” </t>
  </si>
  <si>
    <t>գրադարանի գրքեր Practice Standard for Project Risk Management</t>
  </si>
  <si>
    <t xml:space="preserve">գրադարանի գրքեր John Moschella, Gutenberg, “Financial Modelling For Equity Research: A Step-by-Step Guide to Earnings Modelling” </t>
  </si>
  <si>
    <t xml:space="preserve">գրադարանի գրքեր Michelle R. Clayman and Martin S. Fridson, “Corporate Finance: A Practical Approach (CFA Institute Investment Series) </t>
  </si>
  <si>
    <t>գրադարանի գրքեր Benjamin Graham, “The intelligent investor”</t>
  </si>
  <si>
    <t>գրադարանի գրքեր Michel Crouhy, Dan Galai, Robert Mark, “The Essentials of Risk Management”, 2nd Edition</t>
  </si>
  <si>
    <t>գրադարանի գրքեր Benjamin Graham, David Dodd, Warren Buffett, “Security Analysis: Sixth Edition, Foreword by Warren Buffett (Security Analysis Prior Editions) 6th Edition”, 2008</t>
  </si>
  <si>
    <r>
      <t>գրադարանի գրքեր Bruce C. N. Greenwald</t>
    </r>
    <r>
      <rPr>
        <sz val="12"/>
        <color rgb="FF000000"/>
        <rFont val="Courier New"/>
        <family val="3"/>
        <charset val="204"/>
      </rPr>
      <t> </t>
    </r>
    <r>
      <rPr>
        <sz val="12"/>
        <color rgb="FF000000"/>
        <rFont val="GHEA Grapalat"/>
        <family val="3"/>
      </rPr>
      <t xml:space="preserve">, </t>
    </r>
    <r>
      <rPr>
        <sz val="12"/>
        <color rgb="FF000000"/>
        <rFont val="Courier New"/>
        <family val="3"/>
        <charset val="204"/>
      </rPr>
      <t> </t>
    </r>
    <r>
      <rPr>
        <sz val="12"/>
        <color rgb="FF000000"/>
        <rFont val="GHEA Grapalat"/>
        <family val="3"/>
      </rPr>
      <t>Judd Kahn,</t>
    </r>
    <r>
      <rPr>
        <sz val="12"/>
        <color rgb="FF000000"/>
        <rFont val="Courier New"/>
        <family val="3"/>
        <charset val="204"/>
      </rPr>
      <t> </t>
    </r>
    <r>
      <rPr>
        <sz val="12"/>
        <color rgb="FF000000"/>
        <rFont val="GHEA Grapalat"/>
        <family val="3"/>
      </rPr>
      <t>Paul D. Sonkin, Michael van Biema, “Value Investing: From Graham to Buffett and Beyond”</t>
    </r>
  </si>
  <si>
    <r>
      <t>գրադարանի գրքեր Robert A. Haugen, “</t>
    </r>
    <r>
      <rPr>
        <sz val="12"/>
        <color rgb="FF000000"/>
        <rFont val="GHEA Grapalat"/>
        <family val="3"/>
      </rPr>
      <t>Modern Investment Theory</t>
    </r>
    <r>
      <rPr>
        <sz val="12"/>
        <color theme="1"/>
        <rFont val="GHEA Grapalat"/>
        <family val="3"/>
      </rPr>
      <t>”</t>
    </r>
  </si>
  <si>
    <r>
      <t>գրադարանի գրքեր Geoffrey Hirt</t>
    </r>
    <r>
      <rPr>
        <sz val="12"/>
        <color theme="1"/>
        <rFont val="Courier New"/>
        <family val="3"/>
        <charset val="204"/>
      </rPr>
      <t> </t>
    </r>
    <r>
      <rPr>
        <sz val="12"/>
        <color theme="1"/>
        <rFont val="GHEA Grapalat"/>
        <family val="3"/>
      </rPr>
      <t>,</t>
    </r>
    <r>
      <rPr>
        <sz val="12"/>
        <color theme="1"/>
        <rFont val="Courier New"/>
        <family val="3"/>
        <charset val="204"/>
      </rPr>
      <t> </t>
    </r>
    <r>
      <rPr>
        <sz val="12"/>
        <color theme="1"/>
        <rFont val="GHEA Grapalat"/>
        <family val="3"/>
      </rPr>
      <t>Stanley Block, “</t>
    </r>
    <r>
      <rPr>
        <sz val="12"/>
        <color rgb="FF000000"/>
        <rFont val="GHEA Grapalat"/>
        <family val="3"/>
      </rPr>
      <t>Fundamentals of Investment Management (McGraw-Hill/Irwin series in finance, insurance, and Real Estate)</t>
    </r>
    <r>
      <rPr>
        <sz val="12"/>
        <color theme="1"/>
        <rFont val="GHEA Grapalat"/>
        <family val="3"/>
      </rPr>
      <t>”</t>
    </r>
    <r>
      <rPr>
        <sz val="12"/>
        <color theme="1"/>
        <rFont val="Courier New"/>
        <family val="3"/>
        <charset val="204"/>
      </rPr>
      <t> </t>
    </r>
  </si>
  <si>
    <r>
      <t>գրադարանի գրքեր Винстон Уэйн Л., “</t>
    </r>
    <r>
      <rPr>
        <sz val="12"/>
        <color rgb="FF000000"/>
        <rFont val="GHEA Grapalat"/>
        <family val="3"/>
      </rPr>
      <t>Бизнес-моделирование и анализ данных. Решение актуальных задач с помощью Microsoft Excel</t>
    </r>
    <r>
      <rPr>
        <sz val="12"/>
        <color theme="1"/>
        <rFont val="GHEA Grapalat"/>
        <family val="3"/>
      </rPr>
      <t>”</t>
    </r>
  </si>
  <si>
    <t>գրադարանի գրքեր Орлова И. В., “Многомерный статистический анализ в экономических задачах. Компьютерное моделирование в SPSS”</t>
  </si>
  <si>
    <t>գրադարանի գրքեր Cheng F Lee, John Lee, “Financial Analysis, Planning and Forecasting: Theory and Application”</t>
  </si>
  <si>
    <t>գրադարանի գրքեր Jacob de Haan, Sander Oosterloo, Dirk Schoenmaker, “European Financial Markets and Institutions”</t>
  </si>
  <si>
    <r>
      <t>գրադարանի գրքեր ChinHwee Tan,</t>
    </r>
    <r>
      <rPr>
        <sz val="12"/>
        <color rgb="FF000000"/>
        <rFont val="Courier New"/>
        <family val="3"/>
        <charset val="204"/>
      </rPr>
      <t> </t>
    </r>
    <r>
      <rPr>
        <sz val="12"/>
        <color rgb="FF000000"/>
        <rFont val="GHEA Grapalat"/>
        <family val="3"/>
      </rPr>
      <t>Thomas R. Robinson,</t>
    </r>
    <r>
      <rPr>
        <sz val="12"/>
        <color rgb="FF000000"/>
        <rFont val="Courier New"/>
        <family val="3"/>
        <charset val="204"/>
      </rPr>
      <t> </t>
    </r>
    <r>
      <rPr>
        <sz val="12"/>
        <color rgb="FF000000"/>
        <rFont val="GHEA Grapalat"/>
        <family val="3"/>
      </rPr>
      <t>Howard Schilit (Foreword by), “Asian Financial Statement Analysis: Detecting Financial Irregularities”</t>
    </r>
  </si>
  <si>
    <t>գրադարանի գրքեր Бенджамин Грэхем, Спенсер Б. Мередит, “Анализ финансовой отчетности компаний”</t>
  </si>
  <si>
    <t>գրադարանի գրքեր Кузнецов Б.Т.,  “Инвестиционный анализ”</t>
  </si>
  <si>
    <r>
      <t>գրադարանի գրքեր Ю. Н. Лапыгин,</t>
    </r>
    <r>
      <rPr>
        <sz val="12"/>
        <color rgb="FF000000"/>
        <rFont val="Courier New"/>
        <family val="3"/>
        <charset val="204"/>
      </rPr>
      <t> </t>
    </r>
    <r>
      <rPr>
        <sz val="12"/>
        <color rgb="FF000000"/>
        <rFont val="GHEA Grapalat"/>
        <family val="3"/>
      </rPr>
      <t>Н. Г. Прохорова, “Управление затратами на предприятии. Планирование и прогнозирование, анализ и минимизация затрат”</t>
    </r>
  </si>
  <si>
    <t>գրադարանի գրքեր Лич Л., М.:Альпина Пабл, “Вовремя и в рамках бюджета: Управление проектами по методу критической цепи”</t>
  </si>
  <si>
    <r>
      <t>գրադարանի գրքեր Хелдман К., “</t>
    </r>
    <r>
      <rPr>
        <sz val="12"/>
        <color rgb="FF000000"/>
        <rFont val="GHEA Grapalat"/>
        <family val="3"/>
      </rPr>
      <t>Управление проектами. Быстрый старт</t>
    </r>
    <r>
      <rPr>
        <sz val="12"/>
        <color theme="1"/>
        <rFont val="GHEA Grapalat"/>
        <family val="3"/>
      </rPr>
      <t>”</t>
    </r>
  </si>
  <si>
    <t>գրադարանի գրքեր Воронцовский А.В, “УПРАВЛЕНИЕ РИСКАМИ. Учебник и практикум для бакалавриата и магистратуры”</t>
  </si>
  <si>
    <t>գրադարանի գրքեր Н.А. Рыхтикова, “Анализ и управление рисками организации : учеб. Пособие”</t>
  </si>
  <si>
    <t>գրադարանի գրքեր Хоминич И. П., Пещанская И. В, “Управление финансовыми рисками : учебник и практикум для бакалавриата и магистратуры”</t>
  </si>
  <si>
    <t>գրադարանի գրքեր Розанова, Н. М., “Макроэкономика. Продвинутый курс в 2 ч. Часть 1 : учебник для магистратуры ”</t>
  </si>
  <si>
    <t>գրադարանի գրքեր Աճեմօղլու Տարոն, Ռոբինսոն Ջեյմս Ա., «Ինչու են ձախողվում պետությունները»</t>
  </si>
  <si>
    <t>գրադարանի գրքեր O’Sullivan Arthur Sheffrin, Steven and Perez Stephen, “Macroeconomics: Principles, Applications, and Tools (8th Edition)”</t>
  </si>
  <si>
    <t>գրադարանի գրքեր Бродский Б. Е., “Макроэкономика : Продвинутый уровень: курс лекций”</t>
  </si>
  <si>
    <t>գրադարանի գրքեր Ромер Дэвид, “Высшая макроэкономика”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</si>
</sst>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b/>
      <sz val="14"/>
      <name val="Sylfaen"/>
      <family val="1"/>
    </font>
    <font>
      <b/>
      <sz val="12"/>
      <name val="Sylfaen"/>
      <family val="1"/>
    </font>
    <font>
      <sz val="8"/>
      <color theme="1"/>
      <name val="Calibri"/>
      <family val="2"/>
      <charset val="1"/>
      <scheme val="minor"/>
    </font>
    <font>
      <b/>
      <sz val="12"/>
      <name val="GHEA Grapalat"/>
      <family val="3"/>
    </font>
    <font>
      <sz val="12"/>
      <name val="GHEA Grapalat"/>
      <family val="3"/>
    </font>
    <font>
      <sz val="12"/>
      <color theme="1"/>
      <name val="GHEA Grapalat"/>
      <family val="3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GHEA Grapalat"/>
      <family val="3"/>
    </font>
    <font>
      <sz val="12"/>
      <color rgb="FF000000"/>
      <name val="Courier New"/>
      <family val="3"/>
      <charset val="204"/>
    </font>
    <font>
      <sz val="12"/>
      <color rgb="FF000000"/>
      <name val="GHEA Grapalat"/>
      <family val="3"/>
    </font>
    <font>
      <sz val="12"/>
      <color theme="1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3" fontId="3" fillId="0" borderId="0" xfId="1" applyNumberFormat="1" applyFont="1" applyAlignment="1">
      <alignment horizontal="right" wrapText="1"/>
    </xf>
    <xf numFmtId="3" fontId="4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right" wrapText="1"/>
    </xf>
    <xf numFmtId="3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3" fontId="0" fillId="0" borderId="0" xfId="0" applyNumberFormat="1"/>
    <xf numFmtId="3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165" fontId="0" fillId="0" borderId="0" xfId="0" applyNumberFormat="1"/>
    <xf numFmtId="3" fontId="4" fillId="2" borderId="1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textRotation="90" wrapText="1"/>
    </xf>
    <xf numFmtId="3" fontId="4" fillId="3" borderId="1" xfId="1" applyNumberFormat="1" applyFont="1" applyFill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vertical="center" wrapText="1"/>
    </xf>
    <xf numFmtId="3" fontId="7" fillId="2" borderId="1" xfId="1" applyNumberFormat="1" applyFont="1" applyFill="1" applyBorder="1" applyAlignment="1">
      <alignment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4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vertical="center" wrapText="1"/>
    </xf>
    <xf numFmtId="3" fontId="6" fillId="0" borderId="0" xfId="1" applyNumberFormat="1" applyFont="1" applyBorder="1" applyAlignment="1">
      <alignment horizontal="center" vertical="center" wrapText="1"/>
    </xf>
    <xf numFmtId="3" fontId="6" fillId="0" borderId="0" xfId="1" applyNumberFormat="1" applyFont="1" applyBorder="1" applyAlignment="1">
      <alignment vertical="center" wrapText="1"/>
    </xf>
    <xf numFmtId="3" fontId="6" fillId="0" borderId="3" xfId="1" applyNumberFormat="1" applyFont="1" applyBorder="1" applyAlignment="1">
      <alignment vertical="center" wrapText="1"/>
    </xf>
    <xf numFmtId="3" fontId="6" fillId="0" borderId="0" xfId="1" applyNumberFormat="1" applyFont="1" applyAlignment="1">
      <alignment horizontal="right" wrapText="1"/>
    </xf>
    <xf numFmtId="3" fontId="6" fillId="0" borderId="0" xfId="1" applyNumberFormat="1" applyFont="1" applyAlignment="1">
      <alignment horizontal="center" vertical="center" wrapText="1"/>
    </xf>
    <xf numFmtId="3" fontId="6" fillId="2" borderId="0" xfId="1" applyNumberFormat="1" applyFont="1" applyFill="1" applyAlignment="1">
      <alignment horizontal="right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zoomScaleNormal="100" workbookViewId="0">
      <selection activeCell="T7" sqref="T7"/>
    </sheetView>
  </sheetViews>
  <sheetFormatPr defaultRowHeight="15" x14ac:dyDescent="0.25"/>
  <cols>
    <col min="1" max="1" width="7.125" style="2" customWidth="1"/>
    <col min="2" max="2" width="12.25" style="3" customWidth="1"/>
    <col min="3" max="3" width="38.25" style="4" customWidth="1"/>
    <col min="4" max="4" width="9.125" style="1"/>
    <col min="5" max="5" width="11" style="2" customWidth="1"/>
    <col min="6" max="6" width="12.875" customWidth="1"/>
    <col min="7" max="7" width="8.375" style="2" customWidth="1"/>
    <col min="8" max="8" width="14.25" customWidth="1"/>
    <col min="9" max="11" width="12.875" hidden="1" customWidth="1"/>
    <col min="12" max="15" width="9.125" hidden="1" customWidth="1"/>
    <col min="16" max="16" width="7.125" customWidth="1"/>
    <col min="19" max="19" width="9.375" bestFit="1" customWidth="1"/>
  </cols>
  <sheetData>
    <row r="1" spans="1:13" ht="19.5" x14ac:dyDescent="0.35">
      <c r="A1" s="45" t="s">
        <v>46</v>
      </c>
      <c r="B1" s="45"/>
      <c r="C1" s="45"/>
      <c r="D1" s="45"/>
      <c r="E1" s="45"/>
      <c r="F1" s="45"/>
      <c r="G1" s="45"/>
      <c r="H1" s="45"/>
      <c r="I1" s="5"/>
      <c r="J1" s="7"/>
      <c r="K1" s="5"/>
    </row>
    <row r="2" spans="1:13" ht="19.5" x14ac:dyDescent="0.35">
      <c r="A2" s="45" t="s">
        <v>47</v>
      </c>
      <c r="B2" s="45"/>
      <c r="C2" s="45"/>
      <c r="D2" s="45"/>
      <c r="E2" s="45"/>
      <c r="F2" s="45"/>
      <c r="G2" s="45"/>
      <c r="H2" s="45"/>
      <c r="I2" s="7"/>
      <c r="J2" s="7"/>
      <c r="K2" s="7"/>
    </row>
    <row r="3" spans="1:13" ht="18" x14ac:dyDescent="0.25">
      <c r="A3" s="46"/>
      <c r="B3" s="46"/>
      <c r="C3" s="46"/>
      <c r="D3" s="46"/>
      <c r="E3" s="46"/>
      <c r="F3" s="46"/>
      <c r="G3" s="46"/>
      <c r="H3" s="46"/>
      <c r="I3" s="6"/>
      <c r="J3" s="8"/>
      <c r="K3" s="6"/>
    </row>
    <row r="4" spans="1:13" ht="18" x14ac:dyDescent="0.3">
      <c r="A4" s="45" t="s">
        <v>36</v>
      </c>
      <c r="B4" s="45"/>
      <c r="C4" s="45"/>
      <c r="D4" s="45"/>
      <c r="E4" s="45"/>
      <c r="F4" s="45"/>
      <c r="G4" s="45"/>
      <c r="H4" s="45"/>
      <c r="I4" s="8"/>
      <c r="J4" s="8"/>
      <c r="K4" s="8"/>
    </row>
    <row r="5" spans="1:13" ht="18" x14ac:dyDescent="0.3">
      <c r="A5" s="47" t="s">
        <v>87</v>
      </c>
      <c r="B5" s="47"/>
      <c r="C5" s="47"/>
      <c r="D5" s="47"/>
      <c r="E5" s="47"/>
      <c r="F5" s="47"/>
      <c r="G5" s="47"/>
      <c r="H5" s="47"/>
      <c r="I5" s="8"/>
      <c r="J5" s="8"/>
      <c r="K5" s="8"/>
    </row>
    <row r="6" spans="1:13" ht="18" x14ac:dyDescent="0.25">
      <c r="A6" s="42" t="s">
        <v>43</v>
      </c>
      <c r="B6" s="42"/>
      <c r="C6" s="42"/>
      <c r="D6" s="42"/>
      <c r="E6" s="42"/>
      <c r="F6" s="42"/>
      <c r="G6" s="42"/>
      <c r="H6" s="42"/>
      <c r="I6" s="8"/>
      <c r="J6" s="8"/>
      <c r="K6" s="8"/>
    </row>
    <row r="7" spans="1:13" ht="31.5" customHeight="1" x14ac:dyDescent="0.25">
      <c r="A7" s="43" t="s">
        <v>48</v>
      </c>
      <c r="B7" s="43"/>
      <c r="C7" s="43"/>
      <c r="D7" s="43"/>
      <c r="E7" s="43"/>
      <c r="F7" s="43"/>
      <c r="G7" s="43"/>
      <c r="H7" s="43"/>
      <c r="I7" s="8"/>
      <c r="J7" s="8"/>
      <c r="K7" s="8"/>
    </row>
    <row r="8" spans="1:13" ht="42.75" customHeight="1" x14ac:dyDescent="0.25">
      <c r="A8" s="44" t="s">
        <v>49</v>
      </c>
      <c r="B8" s="44"/>
      <c r="C8" s="44"/>
      <c r="D8" s="44"/>
      <c r="E8" s="44"/>
      <c r="F8" s="44"/>
      <c r="G8" s="44"/>
      <c r="H8" s="44"/>
      <c r="I8" s="8"/>
      <c r="J8" s="8"/>
      <c r="K8" s="8"/>
    </row>
    <row r="9" spans="1:13" ht="96.75" x14ac:dyDescent="0.25">
      <c r="A9" s="16" t="s">
        <v>0</v>
      </c>
      <c r="B9" s="17" t="s">
        <v>1</v>
      </c>
      <c r="C9" s="16" t="s">
        <v>2</v>
      </c>
      <c r="D9" s="18" t="s">
        <v>3</v>
      </c>
      <c r="E9" s="18" t="s">
        <v>4</v>
      </c>
      <c r="F9" s="18" t="s">
        <v>5</v>
      </c>
      <c r="G9" s="18" t="s">
        <v>6</v>
      </c>
      <c r="H9" s="18" t="s">
        <v>7</v>
      </c>
      <c r="I9" s="8"/>
      <c r="J9" s="8"/>
      <c r="K9" s="8"/>
    </row>
    <row r="10" spans="1:13" ht="18" x14ac:dyDescent="0.25">
      <c r="A10" s="19">
        <v>1</v>
      </c>
      <c r="B10" s="20">
        <v>2</v>
      </c>
      <c r="C10" s="19">
        <v>3</v>
      </c>
      <c r="D10" s="20">
        <v>4</v>
      </c>
      <c r="E10" s="19">
        <v>5</v>
      </c>
      <c r="F10" s="20">
        <v>6</v>
      </c>
      <c r="G10" s="19">
        <v>7</v>
      </c>
      <c r="H10" s="20">
        <v>8</v>
      </c>
      <c r="I10" s="8"/>
      <c r="J10" s="8"/>
      <c r="K10" s="8"/>
    </row>
    <row r="11" spans="1:13" ht="18" x14ac:dyDescent="0.25">
      <c r="A11" s="21"/>
      <c r="B11" s="21"/>
      <c r="C11" s="22" t="s">
        <v>10</v>
      </c>
      <c r="D11" s="22"/>
      <c r="E11" s="21"/>
      <c r="F11" s="21"/>
      <c r="G11" s="21"/>
      <c r="H11" s="22">
        <f>SUM(H12:H41)</f>
        <v>78651.35871</v>
      </c>
      <c r="I11" s="8"/>
      <c r="J11" s="8">
        <f>SUM(J12:J18)</f>
        <v>0</v>
      </c>
      <c r="K11" s="8"/>
    </row>
    <row r="12" spans="1:13" ht="34.5" x14ac:dyDescent="0.25">
      <c r="A12" s="23" t="s">
        <v>19</v>
      </c>
      <c r="B12" s="24" t="s">
        <v>26</v>
      </c>
      <c r="C12" s="25" t="s">
        <v>11</v>
      </c>
      <c r="D12" s="26" t="s">
        <v>12</v>
      </c>
      <c r="E12" s="26" t="s">
        <v>9</v>
      </c>
      <c r="F12" s="26">
        <v>1500000</v>
      </c>
      <c r="G12" s="26">
        <v>1</v>
      </c>
      <c r="H12" s="27">
        <f>F12*G12/1000</f>
        <v>1500</v>
      </c>
      <c r="I12" s="9"/>
      <c r="J12" s="9"/>
      <c r="K12" s="9"/>
    </row>
    <row r="13" spans="1:13" ht="34.5" x14ac:dyDescent="0.25">
      <c r="A13" s="23" t="s">
        <v>20</v>
      </c>
      <c r="B13" s="24" t="s">
        <v>26</v>
      </c>
      <c r="C13" s="25" t="s">
        <v>11</v>
      </c>
      <c r="D13" s="26" t="s">
        <v>8</v>
      </c>
      <c r="E13" s="26" t="s">
        <v>9</v>
      </c>
      <c r="F13" s="26">
        <v>19341966.710000001</v>
      </c>
      <c r="G13" s="26">
        <v>1</v>
      </c>
      <c r="H13" s="27">
        <f>F13*G13/1000</f>
        <v>19341.966710000001</v>
      </c>
      <c r="I13" s="14"/>
      <c r="J13" s="14"/>
      <c r="K13" s="14"/>
    </row>
    <row r="14" spans="1:13" ht="34.5" x14ac:dyDescent="0.25">
      <c r="A14" s="23" t="s">
        <v>21</v>
      </c>
      <c r="B14" s="24" t="s">
        <v>44</v>
      </c>
      <c r="C14" s="25" t="s">
        <v>37</v>
      </c>
      <c r="D14" s="26" t="s">
        <v>8</v>
      </c>
      <c r="E14" s="26" t="s">
        <v>9</v>
      </c>
      <c r="F14" s="26"/>
      <c r="G14" s="26">
        <v>1</v>
      </c>
      <c r="H14" s="27"/>
      <c r="I14" s="13"/>
      <c r="J14" s="13"/>
      <c r="K14" s="13"/>
    </row>
    <row r="15" spans="1:13" ht="34.5" x14ac:dyDescent="0.25">
      <c r="A15" s="23" t="s">
        <v>22</v>
      </c>
      <c r="B15" s="24">
        <v>64211340</v>
      </c>
      <c r="C15" s="25" t="s">
        <v>45</v>
      </c>
      <c r="D15" s="26" t="s">
        <v>12</v>
      </c>
      <c r="E15" s="26" t="s">
        <v>16</v>
      </c>
      <c r="F15" s="26">
        <v>20000</v>
      </c>
      <c r="G15" s="26">
        <v>11</v>
      </c>
      <c r="H15" s="27">
        <f>F15*G15/1000</f>
        <v>220</v>
      </c>
      <c r="I15" s="11"/>
      <c r="J15" s="12"/>
      <c r="K15" s="11"/>
      <c r="M15" s="10"/>
    </row>
    <row r="16" spans="1:13" ht="34.5" x14ac:dyDescent="0.25">
      <c r="A16" s="23" t="s">
        <v>23</v>
      </c>
      <c r="B16" s="24">
        <v>92411100</v>
      </c>
      <c r="C16" s="25" t="s">
        <v>27</v>
      </c>
      <c r="D16" s="26" t="s">
        <v>12</v>
      </c>
      <c r="E16" s="26" t="s">
        <v>16</v>
      </c>
      <c r="F16" s="26">
        <v>6000</v>
      </c>
      <c r="G16" s="26">
        <v>12</v>
      </c>
      <c r="H16" s="27">
        <f>F16*G16/1000</f>
        <v>72</v>
      </c>
      <c r="I16" s="11"/>
      <c r="J16" s="12"/>
      <c r="K16" s="11"/>
      <c r="M16" s="10"/>
    </row>
    <row r="17" spans="1:19" ht="51.75" x14ac:dyDescent="0.25">
      <c r="A17" s="23" t="s">
        <v>24</v>
      </c>
      <c r="B17" s="24">
        <v>92411100</v>
      </c>
      <c r="C17" s="25" t="s">
        <v>13</v>
      </c>
      <c r="D17" s="26" t="s">
        <v>12</v>
      </c>
      <c r="E17" s="26" t="s">
        <v>16</v>
      </c>
      <c r="F17" s="26">
        <v>200</v>
      </c>
      <c r="G17" s="26">
        <v>144</v>
      </c>
      <c r="H17" s="27">
        <f>F17*G17/1000</f>
        <v>28.8</v>
      </c>
    </row>
    <row r="18" spans="1:19" ht="51.75" x14ac:dyDescent="0.25">
      <c r="A18" s="23" t="s">
        <v>25</v>
      </c>
      <c r="B18" s="24">
        <v>92411100</v>
      </c>
      <c r="C18" s="25" t="s">
        <v>14</v>
      </c>
      <c r="D18" s="26" t="s">
        <v>12</v>
      </c>
      <c r="E18" s="26" t="s">
        <v>16</v>
      </c>
      <c r="F18" s="26">
        <v>100</v>
      </c>
      <c r="G18" s="26">
        <v>240</v>
      </c>
      <c r="H18" s="27">
        <f>F18*G18/1000</f>
        <v>24</v>
      </c>
    </row>
    <row r="19" spans="1:19" ht="51.75" x14ac:dyDescent="0.25">
      <c r="A19" s="23" t="s">
        <v>28</v>
      </c>
      <c r="B19" s="24">
        <v>92411100</v>
      </c>
      <c r="C19" s="25" t="s">
        <v>15</v>
      </c>
      <c r="D19" s="26" t="s">
        <v>12</v>
      </c>
      <c r="E19" s="26" t="s">
        <v>16</v>
      </c>
      <c r="F19" s="26">
        <v>24800</v>
      </c>
      <c r="G19" s="26">
        <v>12</v>
      </c>
      <c r="H19" s="27">
        <f t="shared" ref="H19:H28" si="0">F19*G19/1000</f>
        <v>297.60000000000002</v>
      </c>
      <c r="S19" s="15"/>
    </row>
    <row r="20" spans="1:19" ht="51.75" x14ac:dyDescent="0.25">
      <c r="A20" s="23" t="s">
        <v>29</v>
      </c>
      <c r="B20" s="24">
        <v>92411100</v>
      </c>
      <c r="C20" s="25" t="s">
        <v>17</v>
      </c>
      <c r="D20" s="26" t="s">
        <v>12</v>
      </c>
      <c r="E20" s="26" t="s">
        <v>16</v>
      </c>
      <c r="F20" s="26">
        <v>2784</v>
      </c>
      <c r="G20" s="26">
        <v>12</v>
      </c>
      <c r="H20" s="27">
        <f t="shared" si="0"/>
        <v>33.408000000000001</v>
      </c>
      <c r="S20" s="15"/>
    </row>
    <row r="21" spans="1:19" ht="34.5" x14ac:dyDescent="0.25">
      <c r="A21" s="23" t="s">
        <v>30</v>
      </c>
      <c r="B21" s="24">
        <v>92411100</v>
      </c>
      <c r="C21" s="25" t="s">
        <v>18</v>
      </c>
      <c r="D21" s="26" t="s">
        <v>12</v>
      </c>
      <c r="E21" s="26" t="s">
        <v>16</v>
      </c>
      <c r="F21" s="26">
        <v>9370</v>
      </c>
      <c r="G21" s="26">
        <v>12</v>
      </c>
      <c r="H21" s="27">
        <f t="shared" si="0"/>
        <v>112.44</v>
      </c>
      <c r="S21" s="15"/>
    </row>
    <row r="22" spans="1:19" ht="69" x14ac:dyDescent="0.25">
      <c r="A22" s="23" t="s">
        <v>31</v>
      </c>
      <c r="B22" s="24">
        <v>92411100</v>
      </c>
      <c r="C22" s="25" t="s">
        <v>38</v>
      </c>
      <c r="D22" s="26" t="s">
        <v>12</v>
      </c>
      <c r="E22" s="26" t="s">
        <v>16</v>
      </c>
      <c r="F22" s="26">
        <v>4000</v>
      </c>
      <c r="G22" s="26">
        <v>4</v>
      </c>
      <c r="H22" s="27">
        <f t="shared" si="0"/>
        <v>16</v>
      </c>
      <c r="S22" s="15"/>
    </row>
    <row r="23" spans="1:19" ht="51.75" x14ac:dyDescent="0.25">
      <c r="A23" s="23" t="s">
        <v>32</v>
      </c>
      <c r="B23" s="24">
        <v>92411100</v>
      </c>
      <c r="C23" s="25" t="s">
        <v>39</v>
      </c>
      <c r="D23" s="26" t="s">
        <v>12</v>
      </c>
      <c r="E23" s="26" t="s">
        <v>16</v>
      </c>
      <c r="F23" s="26">
        <v>5696</v>
      </c>
      <c r="G23" s="26">
        <v>2</v>
      </c>
      <c r="H23" s="27">
        <f t="shared" si="0"/>
        <v>11.391999999999999</v>
      </c>
      <c r="S23" s="15"/>
    </row>
    <row r="24" spans="1:19" ht="51.75" x14ac:dyDescent="0.25">
      <c r="A24" s="23" t="s">
        <v>33</v>
      </c>
      <c r="B24" s="24">
        <v>92411100</v>
      </c>
      <c r="C24" s="25" t="s">
        <v>40</v>
      </c>
      <c r="D24" s="26" t="s">
        <v>12</v>
      </c>
      <c r="E24" s="26" t="s">
        <v>16</v>
      </c>
      <c r="F24" s="26">
        <v>12320</v>
      </c>
      <c r="G24" s="26">
        <v>4</v>
      </c>
      <c r="H24" s="27">
        <f t="shared" si="0"/>
        <v>49.28</v>
      </c>
      <c r="S24" s="15"/>
    </row>
    <row r="25" spans="1:19" ht="51.75" x14ac:dyDescent="0.25">
      <c r="A25" s="23" t="s">
        <v>34</v>
      </c>
      <c r="B25" s="24">
        <v>92411100</v>
      </c>
      <c r="C25" s="25" t="s">
        <v>41</v>
      </c>
      <c r="D25" s="26" t="s">
        <v>12</v>
      </c>
      <c r="E25" s="26" t="s">
        <v>16</v>
      </c>
      <c r="F25" s="27">
        <v>12602.666666666666</v>
      </c>
      <c r="G25" s="26">
        <v>3</v>
      </c>
      <c r="H25" s="27">
        <f t="shared" si="0"/>
        <v>37.808</v>
      </c>
      <c r="S25" s="15"/>
    </row>
    <row r="26" spans="1:19" ht="51.75" x14ac:dyDescent="0.25">
      <c r="A26" s="23" t="s">
        <v>35</v>
      </c>
      <c r="B26" s="24">
        <v>92411100</v>
      </c>
      <c r="C26" s="25" t="s">
        <v>42</v>
      </c>
      <c r="D26" s="26" t="s">
        <v>12</v>
      </c>
      <c r="E26" s="26" t="s">
        <v>16</v>
      </c>
      <c r="F26" s="26">
        <v>8888</v>
      </c>
      <c r="G26" s="26">
        <v>3</v>
      </c>
      <c r="H26" s="27">
        <f t="shared" si="0"/>
        <v>26.664000000000001</v>
      </c>
      <c r="S26" s="15"/>
    </row>
    <row r="27" spans="1:19" ht="69" x14ac:dyDescent="0.25">
      <c r="A27" s="23" t="s">
        <v>54</v>
      </c>
      <c r="B27" s="28">
        <v>50531200</v>
      </c>
      <c r="C27" s="25" t="s">
        <v>61</v>
      </c>
      <c r="D27" s="29" t="s">
        <v>12</v>
      </c>
      <c r="E27" s="26" t="s">
        <v>9</v>
      </c>
      <c r="F27" s="30">
        <v>150000</v>
      </c>
      <c r="G27" s="26">
        <v>1</v>
      </c>
      <c r="H27" s="27">
        <f t="shared" si="0"/>
        <v>150</v>
      </c>
    </row>
    <row r="28" spans="1:19" ht="69" x14ac:dyDescent="0.25">
      <c r="A28" s="23" t="s">
        <v>55</v>
      </c>
      <c r="B28" s="28">
        <v>50531200</v>
      </c>
      <c r="C28" s="25" t="s">
        <v>62</v>
      </c>
      <c r="D28" s="29" t="s">
        <v>12</v>
      </c>
      <c r="E28" s="29" t="s">
        <v>9</v>
      </c>
      <c r="F28" s="30">
        <v>650000</v>
      </c>
      <c r="G28" s="29">
        <v>1</v>
      </c>
      <c r="H28" s="27">
        <f t="shared" si="0"/>
        <v>650</v>
      </c>
    </row>
    <row r="29" spans="1:19" ht="17.25" x14ac:dyDescent="0.25">
      <c r="A29" s="23" t="s">
        <v>56</v>
      </c>
      <c r="B29" s="28">
        <v>79341100</v>
      </c>
      <c r="C29" s="25" t="s">
        <v>53</v>
      </c>
      <c r="D29" s="29" t="s">
        <v>12</v>
      </c>
      <c r="E29" s="26" t="s">
        <v>9</v>
      </c>
      <c r="F29" s="30">
        <v>900000</v>
      </c>
      <c r="G29" s="26">
        <v>1</v>
      </c>
      <c r="H29" s="27">
        <f t="shared" ref="H29:H41" si="1">F29*G29/1000</f>
        <v>900</v>
      </c>
    </row>
    <row r="30" spans="1:19" ht="34.5" x14ac:dyDescent="0.25">
      <c r="A30" s="23" t="s">
        <v>59</v>
      </c>
      <c r="B30" s="28">
        <v>60181100</v>
      </c>
      <c r="C30" s="25" t="s">
        <v>57</v>
      </c>
      <c r="D30" s="29" t="s">
        <v>12</v>
      </c>
      <c r="E30" s="26" t="s">
        <v>9</v>
      </c>
      <c r="F30" s="30">
        <v>300000</v>
      </c>
      <c r="G30" s="26">
        <v>1</v>
      </c>
      <c r="H30" s="27">
        <f t="shared" si="1"/>
        <v>300</v>
      </c>
    </row>
    <row r="31" spans="1:19" ht="51.75" x14ac:dyDescent="0.25">
      <c r="A31" s="23" t="s">
        <v>60</v>
      </c>
      <c r="B31" s="28">
        <v>60171100</v>
      </c>
      <c r="C31" s="25" t="s">
        <v>58</v>
      </c>
      <c r="D31" s="29" t="s">
        <v>12</v>
      </c>
      <c r="E31" s="26" t="s">
        <v>9</v>
      </c>
      <c r="F31" s="30">
        <v>650000</v>
      </c>
      <c r="G31" s="26">
        <v>1</v>
      </c>
      <c r="H31" s="27">
        <f t="shared" si="1"/>
        <v>650</v>
      </c>
    </row>
    <row r="32" spans="1:19" ht="34.5" x14ac:dyDescent="0.25">
      <c r="A32" s="23" t="s">
        <v>75</v>
      </c>
      <c r="B32" s="28" t="s">
        <v>73</v>
      </c>
      <c r="C32" s="25" t="s">
        <v>74</v>
      </c>
      <c r="D32" s="26" t="s">
        <v>8</v>
      </c>
      <c r="E32" s="26" t="s">
        <v>9</v>
      </c>
      <c r="F32" s="30">
        <v>3000000</v>
      </c>
      <c r="G32" s="26">
        <v>1</v>
      </c>
      <c r="H32" s="27">
        <f t="shared" si="1"/>
        <v>3000</v>
      </c>
    </row>
    <row r="33" spans="1:8" ht="34.5" x14ac:dyDescent="0.25">
      <c r="A33" s="23" t="s">
        <v>76</v>
      </c>
      <c r="B33" s="28">
        <v>65211100</v>
      </c>
      <c r="C33" s="25" t="s">
        <v>63</v>
      </c>
      <c r="D33" s="29" t="s">
        <v>12</v>
      </c>
      <c r="E33" s="30" t="s">
        <v>9</v>
      </c>
      <c r="F33" s="29">
        <v>17000000</v>
      </c>
      <c r="G33" s="29">
        <v>1</v>
      </c>
      <c r="H33" s="27">
        <f t="shared" si="1"/>
        <v>17000</v>
      </c>
    </row>
    <row r="34" spans="1:8" ht="34.5" x14ac:dyDescent="0.25">
      <c r="A34" s="23" t="s">
        <v>77</v>
      </c>
      <c r="B34" s="28">
        <v>65311100</v>
      </c>
      <c r="C34" s="25" t="s">
        <v>64</v>
      </c>
      <c r="D34" s="29" t="s">
        <v>12</v>
      </c>
      <c r="E34" s="30" t="s">
        <v>9</v>
      </c>
      <c r="F34" s="29">
        <v>20000000</v>
      </c>
      <c r="G34" s="29">
        <v>1</v>
      </c>
      <c r="H34" s="27">
        <f t="shared" si="1"/>
        <v>20000</v>
      </c>
    </row>
    <row r="35" spans="1:8" ht="34.5" x14ac:dyDescent="0.25">
      <c r="A35" s="23" t="s">
        <v>78</v>
      </c>
      <c r="B35" s="28">
        <v>64211110</v>
      </c>
      <c r="C35" s="25" t="s">
        <v>65</v>
      </c>
      <c r="D35" s="29" t="s">
        <v>12</v>
      </c>
      <c r="E35" s="30" t="s">
        <v>9</v>
      </c>
      <c r="F35" s="29">
        <v>4300000</v>
      </c>
      <c r="G35" s="29">
        <v>1</v>
      </c>
      <c r="H35" s="27">
        <f t="shared" si="1"/>
        <v>4300</v>
      </c>
    </row>
    <row r="36" spans="1:8" ht="34.5" x14ac:dyDescent="0.25">
      <c r="A36" s="23" t="s">
        <v>79</v>
      </c>
      <c r="B36" s="28" t="s">
        <v>66</v>
      </c>
      <c r="C36" s="25" t="s">
        <v>67</v>
      </c>
      <c r="D36" s="29" t="s">
        <v>12</v>
      </c>
      <c r="E36" s="30" t="s">
        <v>9</v>
      </c>
      <c r="F36" s="29">
        <v>1900000</v>
      </c>
      <c r="G36" s="29">
        <v>1</v>
      </c>
      <c r="H36" s="27">
        <f t="shared" si="1"/>
        <v>1900</v>
      </c>
    </row>
    <row r="37" spans="1:8" ht="34.5" x14ac:dyDescent="0.25">
      <c r="A37" s="23" t="s">
        <v>80</v>
      </c>
      <c r="B37" s="28">
        <v>79571100</v>
      </c>
      <c r="C37" s="25" t="s">
        <v>68</v>
      </c>
      <c r="D37" s="29" t="s">
        <v>12</v>
      </c>
      <c r="E37" s="30" t="s">
        <v>9</v>
      </c>
      <c r="F37" s="29">
        <v>300000</v>
      </c>
      <c r="G37" s="29">
        <v>1</v>
      </c>
      <c r="H37" s="27">
        <f t="shared" si="1"/>
        <v>300</v>
      </c>
    </row>
    <row r="38" spans="1:8" ht="34.5" x14ac:dyDescent="0.25">
      <c r="A38" s="23" t="s">
        <v>81</v>
      </c>
      <c r="B38" s="28">
        <v>65111100</v>
      </c>
      <c r="C38" s="25" t="s">
        <v>69</v>
      </c>
      <c r="D38" s="29" t="s">
        <v>12</v>
      </c>
      <c r="E38" s="30" t="s">
        <v>9</v>
      </c>
      <c r="F38" s="29">
        <v>5000000</v>
      </c>
      <c r="G38" s="29">
        <v>1</v>
      </c>
      <c r="H38" s="27">
        <f t="shared" si="1"/>
        <v>5000</v>
      </c>
    </row>
    <row r="39" spans="1:8" ht="17.25" x14ac:dyDescent="0.25">
      <c r="A39" s="23" t="s">
        <v>82</v>
      </c>
      <c r="B39" s="28">
        <v>90511100</v>
      </c>
      <c r="C39" s="25" t="s">
        <v>70</v>
      </c>
      <c r="D39" s="29" t="s">
        <v>12</v>
      </c>
      <c r="E39" s="30" t="s">
        <v>9</v>
      </c>
      <c r="F39" s="29">
        <v>2000000</v>
      </c>
      <c r="G39" s="29">
        <v>1</v>
      </c>
      <c r="H39" s="27">
        <f t="shared" si="1"/>
        <v>2000</v>
      </c>
    </row>
    <row r="40" spans="1:8" ht="34.5" x14ac:dyDescent="0.25">
      <c r="A40" s="23" t="s">
        <v>83</v>
      </c>
      <c r="B40" s="28">
        <v>90511100</v>
      </c>
      <c r="C40" s="25" t="s">
        <v>71</v>
      </c>
      <c r="D40" s="29" t="s">
        <v>12</v>
      </c>
      <c r="E40" s="30" t="s">
        <v>9</v>
      </c>
      <c r="F40" s="29">
        <v>700000</v>
      </c>
      <c r="G40" s="29">
        <v>1</v>
      </c>
      <c r="H40" s="27">
        <f t="shared" si="1"/>
        <v>700</v>
      </c>
    </row>
    <row r="41" spans="1:8" ht="34.5" x14ac:dyDescent="0.25">
      <c r="A41" s="23" t="s">
        <v>84</v>
      </c>
      <c r="B41" s="28">
        <v>90521300</v>
      </c>
      <c r="C41" s="28" t="s">
        <v>72</v>
      </c>
      <c r="D41" s="29" t="s">
        <v>12</v>
      </c>
      <c r="E41" s="30" t="s">
        <v>9</v>
      </c>
      <c r="F41" s="29">
        <v>30000</v>
      </c>
      <c r="G41" s="29">
        <v>1</v>
      </c>
      <c r="H41" s="27">
        <f t="shared" si="1"/>
        <v>30</v>
      </c>
    </row>
    <row r="42" spans="1:8" ht="17.25" x14ac:dyDescent="0.3">
      <c r="A42" s="31"/>
      <c r="B42" s="32"/>
      <c r="C42" s="21" t="s">
        <v>50</v>
      </c>
      <c r="D42" s="33"/>
      <c r="E42" s="31"/>
      <c r="F42" s="34"/>
      <c r="G42" s="35"/>
      <c r="H42" s="36">
        <f>SUM(H43)</f>
        <v>200</v>
      </c>
    </row>
    <row r="43" spans="1:8" ht="17.25" x14ac:dyDescent="0.25">
      <c r="A43" s="37" t="s">
        <v>19</v>
      </c>
      <c r="B43" s="38" t="s">
        <v>51</v>
      </c>
      <c r="C43" s="38" t="s">
        <v>52</v>
      </c>
      <c r="D43" s="29" t="s">
        <v>12</v>
      </c>
      <c r="E43" s="39" t="s">
        <v>9</v>
      </c>
      <c r="F43" s="39">
        <v>200000</v>
      </c>
      <c r="G43" s="39">
        <v>1</v>
      </c>
      <c r="H43" s="40">
        <f t="shared" ref="H43" si="2">F43*G43/1000</f>
        <v>200</v>
      </c>
    </row>
    <row r="44" spans="1:8" ht="17.25" x14ac:dyDescent="0.3">
      <c r="A44" s="31"/>
      <c r="B44" s="32"/>
      <c r="C44" s="41" t="s">
        <v>85</v>
      </c>
      <c r="D44" s="33"/>
      <c r="E44" s="31"/>
      <c r="F44" s="34"/>
      <c r="G44" s="35"/>
      <c r="H44" s="36">
        <f>SUM(H45:H80)</f>
        <v>2342</v>
      </c>
    </row>
    <row r="45" spans="1:8" ht="17.25" x14ac:dyDescent="0.25">
      <c r="A45" s="37" t="s">
        <v>19</v>
      </c>
      <c r="B45" s="38">
        <v>31681120</v>
      </c>
      <c r="C45" s="38" t="s">
        <v>98</v>
      </c>
      <c r="D45" s="29" t="s">
        <v>12</v>
      </c>
      <c r="E45" s="39" t="s">
        <v>16</v>
      </c>
      <c r="F45" s="39">
        <v>75000</v>
      </c>
      <c r="G45" s="39">
        <v>1</v>
      </c>
      <c r="H45" s="27">
        <f t="shared" ref="H45" si="3">F45*G45/1000</f>
        <v>75</v>
      </c>
    </row>
    <row r="46" spans="1:8" ht="17.25" x14ac:dyDescent="0.25">
      <c r="A46" s="37" t="s">
        <v>20</v>
      </c>
      <c r="B46" s="38">
        <v>31681120</v>
      </c>
      <c r="C46" s="38" t="s">
        <v>98</v>
      </c>
      <c r="D46" s="29" t="s">
        <v>12</v>
      </c>
      <c r="E46" s="39" t="s">
        <v>16</v>
      </c>
      <c r="F46" s="39">
        <v>20000</v>
      </c>
      <c r="G46" s="39">
        <v>1</v>
      </c>
      <c r="H46" s="27">
        <f t="shared" ref="H46" si="4">F46*G46/1000</f>
        <v>20</v>
      </c>
    </row>
    <row r="47" spans="1:8" ht="17.25" x14ac:dyDescent="0.25">
      <c r="A47" s="37" t="s">
        <v>21</v>
      </c>
      <c r="B47" s="38" t="s">
        <v>88</v>
      </c>
      <c r="C47" s="38" t="s">
        <v>89</v>
      </c>
      <c r="D47" s="29" t="s">
        <v>12</v>
      </c>
      <c r="E47" s="39" t="s">
        <v>16</v>
      </c>
      <c r="F47" s="39">
        <v>900</v>
      </c>
      <c r="G47" s="39">
        <v>400</v>
      </c>
      <c r="H47" s="27">
        <f t="shared" ref="H47:H50" si="5">F47*G47/1000</f>
        <v>360</v>
      </c>
    </row>
    <row r="48" spans="1:8" ht="17.25" x14ac:dyDescent="0.25">
      <c r="A48" s="37" t="s">
        <v>22</v>
      </c>
      <c r="B48" s="38" t="s">
        <v>88</v>
      </c>
      <c r="C48" s="38" t="s">
        <v>90</v>
      </c>
      <c r="D48" s="29" t="s">
        <v>12</v>
      </c>
      <c r="E48" s="39" t="s">
        <v>16</v>
      </c>
      <c r="F48" s="39">
        <v>200</v>
      </c>
      <c r="G48" s="39">
        <v>400</v>
      </c>
      <c r="H48" s="27">
        <f t="shared" si="5"/>
        <v>80</v>
      </c>
    </row>
    <row r="49" spans="1:8" ht="17.25" x14ac:dyDescent="0.25">
      <c r="A49" s="37" t="s">
        <v>23</v>
      </c>
      <c r="B49" s="38" t="s">
        <v>91</v>
      </c>
      <c r="C49" s="38" t="s">
        <v>92</v>
      </c>
      <c r="D49" s="29" t="s">
        <v>12</v>
      </c>
      <c r="E49" s="39" t="s">
        <v>16</v>
      </c>
      <c r="F49" s="39">
        <v>20000</v>
      </c>
      <c r="G49" s="39">
        <v>23</v>
      </c>
      <c r="H49" s="27">
        <f t="shared" si="5"/>
        <v>460</v>
      </c>
    </row>
    <row r="50" spans="1:8" ht="17.25" x14ac:dyDescent="0.25">
      <c r="A50" s="37" t="s">
        <v>24</v>
      </c>
      <c r="B50" s="38" t="s">
        <v>91</v>
      </c>
      <c r="C50" s="38" t="s">
        <v>92</v>
      </c>
      <c r="D50" s="29" t="s">
        <v>12</v>
      </c>
      <c r="E50" s="39" t="s">
        <v>16</v>
      </c>
      <c r="F50" s="39">
        <v>25000</v>
      </c>
      <c r="G50" s="39">
        <v>3</v>
      </c>
      <c r="H50" s="27">
        <f t="shared" si="5"/>
        <v>75</v>
      </c>
    </row>
    <row r="51" spans="1:8" ht="51.75" x14ac:dyDescent="0.25">
      <c r="A51" s="37" t="s">
        <v>25</v>
      </c>
      <c r="B51" s="28" t="s">
        <v>86</v>
      </c>
      <c r="C51" s="28" t="s">
        <v>100</v>
      </c>
      <c r="D51" s="29" t="s">
        <v>8</v>
      </c>
      <c r="E51" s="30" t="s">
        <v>9</v>
      </c>
      <c r="F51" s="29">
        <v>136000</v>
      </c>
      <c r="G51" s="29">
        <v>1</v>
      </c>
      <c r="H51" s="27">
        <f>F51*G51/1000</f>
        <v>136</v>
      </c>
    </row>
    <row r="52" spans="1:8" ht="51.75" x14ac:dyDescent="0.25">
      <c r="A52" s="37" t="s">
        <v>28</v>
      </c>
      <c r="B52" s="28" t="s">
        <v>86</v>
      </c>
      <c r="C52" s="28" t="s">
        <v>101</v>
      </c>
      <c r="D52" s="29" t="s">
        <v>8</v>
      </c>
      <c r="E52" s="30" t="s">
        <v>9</v>
      </c>
      <c r="F52" s="29">
        <v>65000</v>
      </c>
      <c r="G52" s="29">
        <v>1</v>
      </c>
      <c r="H52" s="27">
        <f t="shared" ref="H52:H80" si="6">F52*G52/1000</f>
        <v>65</v>
      </c>
    </row>
    <row r="53" spans="1:8" ht="51.75" x14ac:dyDescent="0.25">
      <c r="A53" s="37" t="s">
        <v>29</v>
      </c>
      <c r="B53" s="28" t="s">
        <v>86</v>
      </c>
      <c r="C53" s="28" t="s">
        <v>102</v>
      </c>
      <c r="D53" s="29" t="s">
        <v>8</v>
      </c>
      <c r="E53" s="30" t="s">
        <v>9</v>
      </c>
      <c r="F53" s="29">
        <v>56000</v>
      </c>
      <c r="G53" s="29">
        <v>1</v>
      </c>
      <c r="H53" s="27">
        <f t="shared" si="6"/>
        <v>56</v>
      </c>
    </row>
    <row r="54" spans="1:8" ht="34.5" x14ac:dyDescent="0.25">
      <c r="A54" s="37" t="s">
        <v>30</v>
      </c>
      <c r="B54" s="28" t="s">
        <v>86</v>
      </c>
      <c r="C54" s="28" t="s">
        <v>103</v>
      </c>
      <c r="D54" s="29" t="s">
        <v>8</v>
      </c>
      <c r="E54" s="30" t="s">
        <v>9</v>
      </c>
      <c r="F54" s="29">
        <v>51000</v>
      </c>
      <c r="G54" s="29">
        <v>1</v>
      </c>
      <c r="H54" s="27">
        <f t="shared" si="6"/>
        <v>51</v>
      </c>
    </row>
    <row r="55" spans="1:8" ht="69" x14ac:dyDescent="0.25">
      <c r="A55" s="37" t="s">
        <v>31</v>
      </c>
      <c r="B55" s="28" t="s">
        <v>86</v>
      </c>
      <c r="C55" s="28" t="s">
        <v>104</v>
      </c>
      <c r="D55" s="29" t="s">
        <v>8</v>
      </c>
      <c r="E55" s="30" t="s">
        <v>9</v>
      </c>
      <c r="F55" s="29">
        <v>27000</v>
      </c>
      <c r="G55" s="29">
        <v>1</v>
      </c>
      <c r="H55" s="27">
        <f t="shared" si="6"/>
        <v>27</v>
      </c>
    </row>
    <row r="56" spans="1:8" ht="86.25" x14ac:dyDescent="0.25">
      <c r="A56" s="37" t="s">
        <v>32</v>
      </c>
      <c r="B56" s="28" t="s">
        <v>86</v>
      </c>
      <c r="C56" s="28" t="s">
        <v>105</v>
      </c>
      <c r="D56" s="29" t="s">
        <v>8</v>
      </c>
      <c r="E56" s="30" t="s">
        <v>9</v>
      </c>
      <c r="F56" s="29">
        <v>65000</v>
      </c>
      <c r="G56" s="29">
        <v>1</v>
      </c>
      <c r="H56" s="27">
        <f t="shared" si="6"/>
        <v>65</v>
      </c>
    </row>
    <row r="57" spans="1:8" ht="34.5" x14ac:dyDescent="0.25">
      <c r="A57" s="37" t="s">
        <v>33</v>
      </c>
      <c r="B57" s="28" t="s">
        <v>86</v>
      </c>
      <c r="C57" s="28" t="s">
        <v>106</v>
      </c>
      <c r="D57" s="29" t="s">
        <v>8</v>
      </c>
      <c r="E57" s="30" t="s">
        <v>9</v>
      </c>
      <c r="F57" s="29">
        <v>30000</v>
      </c>
      <c r="G57" s="29">
        <v>1</v>
      </c>
      <c r="H57" s="27">
        <f t="shared" si="6"/>
        <v>30</v>
      </c>
    </row>
    <row r="58" spans="1:8" ht="51.75" x14ac:dyDescent="0.25">
      <c r="A58" s="37" t="s">
        <v>34</v>
      </c>
      <c r="B58" s="28" t="s">
        <v>86</v>
      </c>
      <c r="C58" s="28" t="s">
        <v>107</v>
      </c>
      <c r="D58" s="29" t="s">
        <v>8</v>
      </c>
      <c r="E58" s="30" t="s">
        <v>9</v>
      </c>
      <c r="F58" s="29">
        <v>45000</v>
      </c>
      <c r="G58" s="29">
        <v>1</v>
      </c>
      <c r="H58" s="27">
        <f t="shared" si="6"/>
        <v>45</v>
      </c>
    </row>
    <row r="59" spans="1:8" ht="86.25" x14ac:dyDescent="0.25">
      <c r="A59" s="37" t="s">
        <v>35</v>
      </c>
      <c r="B59" s="28" t="s">
        <v>86</v>
      </c>
      <c r="C59" s="28" t="s">
        <v>108</v>
      </c>
      <c r="D59" s="29" t="s">
        <v>8</v>
      </c>
      <c r="E59" s="30" t="s">
        <v>9</v>
      </c>
      <c r="F59" s="29">
        <v>41000</v>
      </c>
      <c r="G59" s="29">
        <v>1</v>
      </c>
      <c r="H59" s="27">
        <f t="shared" si="6"/>
        <v>41</v>
      </c>
    </row>
    <row r="60" spans="1:8" ht="86.25" x14ac:dyDescent="0.25">
      <c r="A60" s="37" t="s">
        <v>54</v>
      </c>
      <c r="B60" s="28" t="s">
        <v>86</v>
      </c>
      <c r="C60" s="28" t="s">
        <v>109</v>
      </c>
      <c r="D60" s="29" t="s">
        <v>8</v>
      </c>
      <c r="E60" s="30" t="s">
        <v>9</v>
      </c>
      <c r="F60" s="29">
        <v>20000</v>
      </c>
      <c r="G60" s="29">
        <v>1</v>
      </c>
      <c r="H60" s="27">
        <f t="shared" si="6"/>
        <v>20</v>
      </c>
    </row>
    <row r="61" spans="1:8" ht="34.5" x14ac:dyDescent="0.25">
      <c r="A61" s="37" t="s">
        <v>55</v>
      </c>
      <c r="B61" s="28" t="s">
        <v>86</v>
      </c>
      <c r="C61" s="28" t="s">
        <v>110</v>
      </c>
      <c r="D61" s="29" t="s">
        <v>8</v>
      </c>
      <c r="E61" s="30" t="s">
        <v>9</v>
      </c>
      <c r="F61" s="29">
        <v>52000</v>
      </c>
      <c r="G61" s="29">
        <v>1</v>
      </c>
      <c r="H61" s="27">
        <f t="shared" si="6"/>
        <v>52</v>
      </c>
    </row>
    <row r="62" spans="1:8" ht="86.25" x14ac:dyDescent="0.25">
      <c r="A62" s="37" t="s">
        <v>56</v>
      </c>
      <c r="B62" s="28" t="s">
        <v>86</v>
      </c>
      <c r="C62" s="28" t="s">
        <v>111</v>
      </c>
      <c r="D62" s="29" t="s">
        <v>8</v>
      </c>
      <c r="E62" s="30" t="s">
        <v>9</v>
      </c>
      <c r="F62" s="29">
        <v>71000</v>
      </c>
      <c r="G62" s="29">
        <v>1</v>
      </c>
      <c r="H62" s="27">
        <f t="shared" si="6"/>
        <v>71</v>
      </c>
    </row>
    <row r="63" spans="1:8" ht="69" x14ac:dyDescent="0.25">
      <c r="A63" s="37" t="s">
        <v>59</v>
      </c>
      <c r="B63" s="28" t="s">
        <v>86</v>
      </c>
      <c r="C63" s="28" t="s">
        <v>112</v>
      </c>
      <c r="D63" s="29" t="s">
        <v>8</v>
      </c>
      <c r="E63" s="30" t="s">
        <v>9</v>
      </c>
      <c r="F63" s="29">
        <v>25000</v>
      </c>
      <c r="G63" s="29">
        <v>1</v>
      </c>
      <c r="H63" s="27">
        <f t="shared" si="6"/>
        <v>25</v>
      </c>
    </row>
    <row r="64" spans="1:8" ht="69" x14ac:dyDescent="0.25">
      <c r="A64" s="37" t="s">
        <v>60</v>
      </c>
      <c r="B64" s="28" t="s">
        <v>86</v>
      </c>
      <c r="C64" s="28" t="s">
        <v>113</v>
      </c>
      <c r="D64" s="29" t="s">
        <v>8</v>
      </c>
      <c r="E64" s="30" t="s">
        <v>9</v>
      </c>
      <c r="F64" s="29">
        <v>16000</v>
      </c>
      <c r="G64" s="29">
        <v>1</v>
      </c>
      <c r="H64" s="27">
        <f t="shared" si="6"/>
        <v>16</v>
      </c>
    </row>
    <row r="65" spans="1:8" ht="51.75" x14ac:dyDescent="0.25">
      <c r="A65" s="37" t="s">
        <v>75</v>
      </c>
      <c r="B65" s="28" t="s">
        <v>86</v>
      </c>
      <c r="C65" s="28" t="s">
        <v>114</v>
      </c>
      <c r="D65" s="29" t="s">
        <v>8</v>
      </c>
      <c r="E65" s="30" t="s">
        <v>9</v>
      </c>
      <c r="F65" s="29">
        <v>108000</v>
      </c>
      <c r="G65" s="29">
        <v>1</v>
      </c>
      <c r="H65" s="27">
        <f t="shared" si="6"/>
        <v>108</v>
      </c>
    </row>
    <row r="66" spans="1:8" ht="69" x14ac:dyDescent="0.25">
      <c r="A66" s="37" t="s">
        <v>76</v>
      </c>
      <c r="B66" s="28" t="s">
        <v>86</v>
      </c>
      <c r="C66" s="28" t="s">
        <v>115</v>
      </c>
      <c r="D66" s="29" t="s">
        <v>8</v>
      </c>
      <c r="E66" s="30" t="s">
        <v>9</v>
      </c>
      <c r="F66" s="29">
        <v>133000</v>
      </c>
      <c r="G66" s="29">
        <v>1</v>
      </c>
      <c r="H66" s="27">
        <f t="shared" si="6"/>
        <v>133</v>
      </c>
    </row>
    <row r="67" spans="1:8" ht="86.25" x14ac:dyDescent="0.25">
      <c r="A67" s="37" t="s">
        <v>77</v>
      </c>
      <c r="B67" s="28" t="s">
        <v>86</v>
      </c>
      <c r="C67" s="28" t="s">
        <v>116</v>
      </c>
      <c r="D67" s="29" t="s">
        <v>8</v>
      </c>
      <c r="E67" s="30" t="s">
        <v>9</v>
      </c>
      <c r="F67" s="29">
        <v>73000</v>
      </c>
      <c r="G67" s="29">
        <v>1</v>
      </c>
      <c r="H67" s="27">
        <f t="shared" si="6"/>
        <v>73</v>
      </c>
    </row>
    <row r="68" spans="1:8" ht="51.75" x14ac:dyDescent="0.25">
      <c r="A68" s="37" t="s">
        <v>78</v>
      </c>
      <c r="B68" s="28" t="s">
        <v>86</v>
      </c>
      <c r="C68" s="28" t="s">
        <v>117</v>
      </c>
      <c r="D68" s="29" t="s">
        <v>8</v>
      </c>
      <c r="E68" s="30" t="s">
        <v>9</v>
      </c>
      <c r="F68" s="29">
        <v>16000</v>
      </c>
      <c r="G68" s="29">
        <v>1</v>
      </c>
      <c r="H68" s="27">
        <f t="shared" si="6"/>
        <v>16</v>
      </c>
    </row>
    <row r="69" spans="1:8" ht="34.5" x14ac:dyDescent="0.25">
      <c r="A69" s="37" t="s">
        <v>79</v>
      </c>
      <c r="B69" s="28" t="s">
        <v>86</v>
      </c>
      <c r="C69" s="28" t="s">
        <v>118</v>
      </c>
      <c r="D69" s="29" t="s">
        <v>8</v>
      </c>
      <c r="E69" s="30" t="s">
        <v>9</v>
      </c>
      <c r="F69" s="29">
        <v>16000</v>
      </c>
      <c r="G69" s="29">
        <v>1</v>
      </c>
      <c r="H69" s="27">
        <f t="shared" si="6"/>
        <v>16</v>
      </c>
    </row>
    <row r="70" spans="1:8" ht="103.5" x14ac:dyDescent="0.25">
      <c r="A70" s="37" t="s">
        <v>80</v>
      </c>
      <c r="B70" s="28" t="s">
        <v>86</v>
      </c>
      <c r="C70" s="28" t="s">
        <v>119</v>
      </c>
      <c r="D70" s="29" t="s">
        <v>8</v>
      </c>
      <c r="E70" s="30" t="s">
        <v>9</v>
      </c>
      <c r="F70" s="29">
        <v>47000</v>
      </c>
      <c r="G70" s="29">
        <v>1</v>
      </c>
      <c r="H70" s="27">
        <f t="shared" si="6"/>
        <v>47</v>
      </c>
    </row>
    <row r="71" spans="1:8" ht="69" x14ac:dyDescent="0.25">
      <c r="A71" s="37" t="s">
        <v>81</v>
      </c>
      <c r="B71" s="28" t="s">
        <v>86</v>
      </c>
      <c r="C71" s="28" t="s">
        <v>120</v>
      </c>
      <c r="D71" s="29" t="s">
        <v>8</v>
      </c>
      <c r="E71" s="30" t="s">
        <v>9</v>
      </c>
      <c r="F71" s="29">
        <v>15000</v>
      </c>
      <c r="G71" s="29">
        <v>1</v>
      </c>
      <c r="H71" s="27">
        <f t="shared" si="6"/>
        <v>15</v>
      </c>
    </row>
    <row r="72" spans="1:8" ht="51.75" x14ac:dyDescent="0.25">
      <c r="A72" s="37" t="s">
        <v>82</v>
      </c>
      <c r="B72" s="28" t="s">
        <v>86</v>
      </c>
      <c r="C72" s="28" t="s">
        <v>121</v>
      </c>
      <c r="D72" s="29" t="s">
        <v>8</v>
      </c>
      <c r="E72" s="30" t="s">
        <v>9</v>
      </c>
      <c r="F72" s="29">
        <v>15000</v>
      </c>
      <c r="G72" s="29">
        <v>1</v>
      </c>
      <c r="H72" s="27">
        <f t="shared" si="6"/>
        <v>15</v>
      </c>
    </row>
    <row r="73" spans="1:8" ht="69" x14ac:dyDescent="0.25">
      <c r="A73" s="37" t="s">
        <v>83</v>
      </c>
      <c r="B73" s="28" t="s">
        <v>86</v>
      </c>
      <c r="C73" s="28" t="s">
        <v>122</v>
      </c>
      <c r="D73" s="29" t="s">
        <v>8</v>
      </c>
      <c r="E73" s="30" t="s">
        <v>9</v>
      </c>
      <c r="F73" s="29">
        <v>6000</v>
      </c>
      <c r="G73" s="29">
        <v>1</v>
      </c>
      <c r="H73" s="27">
        <f t="shared" si="6"/>
        <v>6</v>
      </c>
    </row>
    <row r="74" spans="1:8" ht="51.75" x14ac:dyDescent="0.25">
      <c r="A74" s="37" t="s">
        <v>84</v>
      </c>
      <c r="B74" s="28" t="s">
        <v>86</v>
      </c>
      <c r="C74" s="28" t="s">
        <v>123</v>
      </c>
      <c r="D74" s="29" t="s">
        <v>8</v>
      </c>
      <c r="E74" s="30" t="s">
        <v>9</v>
      </c>
      <c r="F74" s="29">
        <v>15000</v>
      </c>
      <c r="G74" s="29">
        <v>1</v>
      </c>
      <c r="H74" s="27">
        <f t="shared" si="6"/>
        <v>15</v>
      </c>
    </row>
    <row r="75" spans="1:8" ht="86.25" x14ac:dyDescent="0.25">
      <c r="A75" s="37" t="s">
        <v>93</v>
      </c>
      <c r="B75" s="28" t="s">
        <v>86</v>
      </c>
      <c r="C75" s="28" t="s">
        <v>124</v>
      </c>
      <c r="D75" s="29" t="s">
        <v>8</v>
      </c>
      <c r="E75" s="30" t="s">
        <v>9</v>
      </c>
      <c r="F75" s="29">
        <v>19000</v>
      </c>
      <c r="G75" s="29">
        <v>1</v>
      </c>
      <c r="H75" s="27">
        <f t="shared" si="6"/>
        <v>19</v>
      </c>
    </row>
    <row r="76" spans="1:8" ht="69" x14ac:dyDescent="0.25">
      <c r="A76" s="37" t="s">
        <v>94</v>
      </c>
      <c r="B76" s="28" t="s">
        <v>86</v>
      </c>
      <c r="C76" s="28" t="s">
        <v>125</v>
      </c>
      <c r="D76" s="29" t="s">
        <v>8</v>
      </c>
      <c r="E76" s="30" t="s">
        <v>9</v>
      </c>
      <c r="F76" s="29">
        <v>20000</v>
      </c>
      <c r="G76" s="29">
        <v>1</v>
      </c>
      <c r="H76" s="27">
        <f t="shared" si="6"/>
        <v>20</v>
      </c>
    </row>
    <row r="77" spans="1:8" ht="51.75" x14ac:dyDescent="0.25">
      <c r="A77" s="37" t="s">
        <v>95</v>
      </c>
      <c r="B77" s="28" t="s">
        <v>86</v>
      </c>
      <c r="C77" s="28" t="s">
        <v>126</v>
      </c>
      <c r="D77" s="29" t="s">
        <v>8</v>
      </c>
      <c r="E77" s="30" t="s">
        <v>9</v>
      </c>
      <c r="F77" s="29">
        <v>12000</v>
      </c>
      <c r="G77" s="29">
        <v>1</v>
      </c>
      <c r="H77" s="27">
        <f t="shared" si="6"/>
        <v>12</v>
      </c>
    </row>
    <row r="78" spans="1:8" ht="69" x14ac:dyDescent="0.25">
      <c r="A78" s="37" t="s">
        <v>96</v>
      </c>
      <c r="B78" s="28" t="s">
        <v>86</v>
      </c>
      <c r="C78" s="28" t="s">
        <v>127</v>
      </c>
      <c r="D78" s="29" t="s">
        <v>8</v>
      </c>
      <c r="E78" s="30" t="s">
        <v>9</v>
      </c>
      <c r="F78" s="29">
        <v>42000</v>
      </c>
      <c r="G78" s="29">
        <v>1</v>
      </c>
      <c r="H78" s="27">
        <f t="shared" si="6"/>
        <v>42</v>
      </c>
    </row>
    <row r="79" spans="1:8" ht="51.75" x14ac:dyDescent="0.25">
      <c r="A79" s="37" t="s">
        <v>97</v>
      </c>
      <c r="B79" s="28" t="s">
        <v>86</v>
      </c>
      <c r="C79" s="28" t="s">
        <v>128</v>
      </c>
      <c r="D79" s="29" t="s">
        <v>8</v>
      </c>
      <c r="E79" s="30" t="s">
        <v>9</v>
      </c>
      <c r="F79" s="29">
        <v>20000</v>
      </c>
      <c r="G79" s="29">
        <v>1</v>
      </c>
      <c r="H79" s="27">
        <f t="shared" si="6"/>
        <v>20</v>
      </c>
    </row>
    <row r="80" spans="1:8" ht="34.5" x14ac:dyDescent="0.25">
      <c r="A80" s="37" t="s">
        <v>99</v>
      </c>
      <c r="B80" s="28" t="s">
        <v>86</v>
      </c>
      <c r="C80" s="28" t="s">
        <v>129</v>
      </c>
      <c r="D80" s="29" t="s">
        <v>8</v>
      </c>
      <c r="E80" s="30" t="s">
        <v>9</v>
      </c>
      <c r="F80" s="29">
        <v>15000</v>
      </c>
      <c r="G80" s="29">
        <v>1</v>
      </c>
      <c r="H80" s="27">
        <f t="shared" si="6"/>
        <v>15</v>
      </c>
    </row>
  </sheetData>
  <autoFilter ref="A10:H80"/>
  <mergeCells count="8">
    <mergeCell ref="A6:H6"/>
    <mergeCell ref="A7:H7"/>
    <mergeCell ref="A8:H8"/>
    <mergeCell ref="A1:H1"/>
    <mergeCell ref="A2:H2"/>
    <mergeCell ref="A3:H3"/>
    <mergeCell ref="A4:H4"/>
    <mergeCell ref="A5:H5"/>
  </mergeCells>
  <pageMargins left="0.25" right="0.25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2020-01-29T09:39:40Z</dcterms:modified>
</cp:coreProperties>
</file>